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29AAFFED-6B84-4655-8CF3-1E3E035E30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13" i="1"/>
  <c r="L13" i="1"/>
  <c r="K13" i="1"/>
  <c r="J13" i="1"/>
  <c r="I13" i="1"/>
  <c r="H13" i="1"/>
  <c r="G13" i="1"/>
  <c r="D13" i="1"/>
  <c r="C13" i="1"/>
  <c r="E13" i="1"/>
  <c r="F13" i="1"/>
  <c r="N7" i="1" l="1"/>
  <c r="B13" i="1"/>
  <c r="N13" i="1" s="1"/>
  <c r="M19" i="1"/>
  <c r="L19" i="1"/>
  <c r="D19" i="1" l="1"/>
  <c r="K19" i="1"/>
  <c r="J19" i="1" l="1"/>
  <c r="N19" i="1" s="1"/>
  <c r="N25" i="1" l="1"/>
</calcChain>
</file>

<file path=xl/sharedStrings.xml><?xml version="1.0" encoding="utf-8"?>
<sst xmlns="http://schemas.openxmlformats.org/spreadsheetml/2006/main" count="50" uniqueCount="26">
  <si>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</si>
  <si>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</si>
  <si>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</si>
  <si>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</si>
  <si>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</si>
  <si>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</si>
  <si>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</si>
  <si>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</si>
  <si>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</si>
  <si>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</si>
  <si>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</si>
  <si>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</si>
  <si>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</si>
  <si>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</si>
  <si>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</si>
  <si>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</si>
  <si>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</si>
  <si>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</si>
  <si>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</si>
  <si>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</si>
  <si>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</si>
  <si>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</si>
  <si>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2022 Comparison of Revenues to Expenses</t>
  </si>
  <si>
    <t>2021 Figures</t>
  </si>
  <si>
    <t>2022 Figures</t>
  </si>
  <si>
    <t>Target for Meeting Budget each month = $162,000 (rounded)*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</si>
</sst>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workbookViewId="0">
      <selection activeCell="D8" sqref="D8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22</v>
      </c>
      <c r="N1" t="s">
        <v>14</v>
      </c>
    </row>
    <row r="2" spans="1:14" x14ac:dyDescent="0.3">
      <c r="A2" t="s">
        <v>25</v>
      </c>
    </row>
    <row r="4" spans="1:14" x14ac:dyDescent="0.3">
      <c r="A4" t="s">
        <v>24</v>
      </c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136973</v>
      </c>
      <c r="C5" s="5">
        <v>127774</v>
      </c>
      <c r="D5" s="5">
        <v>164479</v>
      </c>
      <c r="E5" s="5"/>
      <c r="F5" s="6"/>
      <c r="G5" s="6"/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149695</v>
      </c>
      <c r="C6" s="5">
        <v>149301</v>
      </c>
      <c r="D6" s="5">
        <v>186389</v>
      </c>
      <c r="E6" s="5"/>
      <c r="F6" s="6"/>
      <c r="G6" s="6"/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-12722</v>
      </c>
      <c r="C7" s="5">
        <f t="shared" ref="C7:M7" si="0">C5-C6</f>
        <v>-21527</v>
      </c>
      <c r="D7" s="5">
        <f t="shared" si="0"/>
        <v>-21910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-56159</v>
      </c>
    </row>
    <row r="8" spans="1:14" x14ac:dyDescent="0.3">
      <c r="A8" t="s">
        <v>19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5</v>
      </c>
      <c r="I8" s="3">
        <v>4</v>
      </c>
      <c r="J8" s="3">
        <v>4</v>
      </c>
      <c r="K8" s="3">
        <v>5</v>
      </c>
      <c r="L8" s="3">
        <v>4</v>
      </c>
      <c r="M8" s="3">
        <v>4</v>
      </c>
    </row>
    <row r="10" spans="1:14" x14ac:dyDescent="0.3">
      <c r="A10" t="s">
        <v>23</v>
      </c>
      <c r="B10" t="s">
        <v>0</v>
      </c>
      <c r="C10" t="s">
        <v>1</v>
      </c>
      <c r="D10" t="s">
        <v>2</v>
      </c>
      <c r="E10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15</v>
      </c>
      <c r="L10" s="1" t="s">
        <v>9</v>
      </c>
      <c r="M10" t="s">
        <v>10</v>
      </c>
    </row>
    <row r="11" spans="1:14" x14ac:dyDescent="0.3">
      <c r="A11" t="s">
        <v>11</v>
      </c>
      <c r="B11" s="5">
        <v>165903</v>
      </c>
      <c r="C11" s="5">
        <v>134041.70000000001</v>
      </c>
      <c r="D11" s="5">
        <v>162240</v>
      </c>
      <c r="E11" s="5">
        <v>174474.68</v>
      </c>
      <c r="F11" s="6">
        <v>158933</v>
      </c>
      <c r="G11" s="6">
        <v>137869.26</v>
      </c>
      <c r="H11" s="6">
        <v>117467</v>
      </c>
      <c r="I11" s="6">
        <v>170893</v>
      </c>
      <c r="J11" s="6">
        <v>116206</v>
      </c>
      <c r="K11" s="6">
        <v>138215</v>
      </c>
      <c r="L11" s="6">
        <v>158106</v>
      </c>
      <c r="M11" s="5">
        <v>226730</v>
      </c>
    </row>
    <row r="12" spans="1:14" x14ac:dyDescent="0.3">
      <c r="A12" t="s">
        <v>12</v>
      </c>
      <c r="B12" s="5">
        <v>126647</v>
      </c>
      <c r="C12" s="5">
        <v>131159.94</v>
      </c>
      <c r="D12" s="5">
        <v>129778</v>
      </c>
      <c r="E12" s="5">
        <v>143911.07999999999</v>
      </c>
      <c r="F12" s="6">
        <v>152141.29</v>
      </c>
      <c r="G12" s="6">
        <v>140106.53</v>
      </c>
      <c r="H12" s="6">
        <v>148248</v>
      </c>
      <c r="I12" s="6">
        <v>172012</v>
      </c>
      <c r="J12" s="6">
        <v>141247</v>
      </c>
      <c r="K12" s="6">
        <v>128634</v>
      </c>
      <c r="L12" s="6">
        <v>168408</v>
      </c>
      <c r="M12" s="5">
        <v>175329</v>
      </c>
    </row>
    <row r="13" spans="1:14" x14ac:dyDescent="0.3">
      <c r="A13" t="s">
        <v>13</v>
      </c>
      <c r="B13" s="5">
        <f>B11-B12</f>
        <v>39256</v>
      </c>
      <c r="C13" s="5">
        <f t="shared" ref="C13:M13" si="1">C11-C12</f>
        <v>2881.7600000000093</v>
      </c>
      <c r="D13" s="5">
        <f t="shared" si="1"/>
        <v>32462</v>
      </c>
      <c r="E13" s="5">
        <f t="shared" si="1"/>
        <v>30563.600000000006</v>
      </c>
      <c r="F13" s="5">
        <f t="shared" si="1"/>
        <v>6791.7099999999919</v>
      </c>
      <c r="G13" s="5">
        <f t="shared" si="1"/>
        <v>-2237.2699999999895</v>
      </c>
      <c r="H13" s="5">
        <f t="shared" si="1"/>
        <v>-30781</v>
      </c>
      <c r="I13" s="5">
        <f t="shared" si="1"/>
        <v>-1119</v>
      </c>
      <c r="J13" s="5">
        <f t="shared" si="1"/>
        <v>-25041</v>
      </c>
      <c r="K13" s="5">
        <f t="shared" si="1"/>
        <v>9581</v>
      </c>
      <c r="L13" s="5">
        <f t="shared" si="1"/>
        <v>-10302</v>
      </c>
      <c r="M13" s="5">
        <f t="shared" si="1"/>
        <v>51401</v>
      </c>
      <c r="N13" s="5">
        <f xml:space="preserve"> SUM(B13:M13)</f>
        <v>103456.80000000002</v>
      </c>
    </row>
    <row r="14" spans="1:14" x14ac:dyDescent="0.3">
      <c r="A14" t="s">
        <v>19</v>
      </c>
      <c r="B14">
        <v>5</v>
      </c>
      <c r="C14">
        <v>4</v>
      </c>
      <c r="D14">
        <v>4</v>
      </c>
      <c r="E14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5</v>
      </c>
      <c r="L14" s="3">
        <v>4</v>
      </c>
      <c r="M14" s="3">
        <v>4</v>
      </c>
    </row>
    <row r="15" spans="1:14" x14ac:dyDescent="0.3">
      <c r="F15" s="3"/>
      <c r="G15" s="3"/>
      <c r="H15" s="3"/>
      <c r="I15" s="3"/>
      <c r="J15" s="3"/>
      <c r="K15" s="3"/>
      <c r="L15" s="3"/>
      <c r="M15" s="3"/>
    </row>
    <row r="16" spans="1:14" x14ac:dyDescent="0.3">
      <c r="A16" t="s">
        <v>21</v>
      </c>
    </row>
    <row r="17" spans="1:15" x14ac:dyDescent="0.3">
      <c r="A17" t="s">
        <v>11</v>
      </c>
      <c r="B17" s="1">
        <v>151652.64000000001</v>
      </c>
      <c r="C17" s="1">
        <v>202033.24</v>
      </c>
      <c r="D17" s="1">
        <v>131578.82</v>
      </c>
      <c r="E17" s="1">
        <v>135330.76</v>
      </c>
      <c r="F17" s="1">
        <v>209027.7</v>
      </c>
      <c r="G17" s="1">
        <v>143584.95000000001</v>
      </c>
      <c r="H17" s="1">
        <v>115495.4</v>
      </c>
      <c r="I17" s="1">
        <v>153119.21</v>
      </c>
      <c r="J17" s="1">
        <v>135894.6</v>
      </c>
      <c r="K17" s="1">
        <v>133897</v>
      </c>
      <c r="L17" s="1">
        <v>145314</v>
      </c>
      <c r="M17" s="4">
        <v>216496.6</v>
      </c>
    </row>
    <row r="18" spans="1:15" x14ac:dyDescent="0.3">
      <c r="A18" t="s">
        <v>12</v>
      </c>
      <c r="B18" s="1">
        <v>156591.44</v>
      </c>
      <c r="C18" s="1">
        <v>148667.65</v>
      </c>
      <c r="D18" s="1">
        <v>133018.79999999999</v>
      </c>
      <c r="E18" s="1">
        <v>149850.98000000001</v>
      </c>
      <c r="F18" s="1">
        <v>140450.51</v>
      </c>
      <c r="G18" s="1">
        <v>143280.53</v>
      </c>
      <c r="H18" s="1">
        <v>146884.81</v>
      </c>
      <c r="I18" s="1">
        <v>157252.39000000001</v>
      </c>
      <c r="J18" s="1">
        <v>128146.71</v>
      </c>
      <c r="K18" s="1">
        <v>134100</v>
      </c>
      <c r="L18" s="1">
        <v>119605</v>
      </c>
      <c r="M18" s="1">
        <v>152466.09</v>
      </c>
    </row>
    <row r="19" spans="1:15" x14ac:dyDescent="0.3">
      <c r="A19" t="s">
        <v>13</v>
      </c>
      <c r="B19" s="1">
        <v>-4938.8</v>
      </c>
      <c r="C19" s="1">
        <v>53365.29</v>
      </c>
      <c r="D19" s="1">
        <f>D17-D18</f>
        <v>-1439.9799999999814</v>
      </c>
      <c r="E19" s="1">
        <v>-14520.22</v>
      </c>
      <c r="F19" s="1">
        <v>68577.17</v>
      </c>
      <c r="G19" s="1">
        <v>304.42</v>
      </c>
      <c r="H19" s="1">
        <v>-31389.41</v>
      </c>
      <c r="I19" s="1">
        <v>-4133.18</v>
      </c>
      <c r="J19" s="1">
        <f>J17-J18</f>
        <v>7747.8899999999994</v>
      </c>
      <c r="K19" s="1">
        <f>K17-K18</f>
        <v>-203</v>
      </c>
      <c r="L19" s="1">
        <f>L17-L18</f>
        <v>25709</v>
      </c>
      <c r="M19" s="1">
        <f>M17-M18</f>
        <v>64030.510000000009</v>
      </c>
      <c r="N19" s="2">
        <f>SUM(B19:M19)</f>
        <v>163109.69</v>
      </c>
    </row>
    <row r="20" spans="1:15" x14ac:dyDescent="0.3">
      <c r="A20" t="s">
        <v>19</v>
      </c>
      <c r="B20" s="3">
        <v>4</v>
      </c>
      <c r="C20" s="3">
        <v>4</v>
      </c>
      <c r="D20" s="3">
        <v>5</v>
      </c>
      <c r="E20" s="3">
        <v>4</v>
      </c>
      <c r="F20" s="3">
        <v>5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3">
        <v>5</v>
      </c>
      <c r="M20" s="3">
        <v>4</v>
      </c>
    </row>
    <row r="21" spans="1:15" x14ac:dyDescent="0.3">
      <c r="M21" s="1"/>
    </row>
    <row r="22" spans="1:15" x14ac:dyDescent="0.3">
      <c r="A22" t="s">
        <v>16</v>
      </c>
      <c r="E22" s="1"/>
      <c r="M22" s="1"/>
    </row>
    <row r="23" spans="1:15" x14ac:dyDescent="0.3">
      <c r="A23" t="s">
        <v>11</v>
      </c>
      <c r="B23" s="1">
        <v>112309.85</v>
      </c>
      <c r="C23" s="1">
        <v>169015.15</v>
      </c>
      <c r="D23" s="1">
        <v>171146.94</v>
      </c>
      <c r="E23" s="1">
        <v>141622.46</v>
      </c>
      <c r="F23" s="1">
        <v>137286.45000000001</v>
      </c>
      <c r="G23" s="1">
        <v>148276.28</v>
      </c>
      <c r="H23" s="1">
        <v>145772.15</v>
      </c>
      <c r="I23" s="1">
        <v>165060</v>
      </c>
      <c r="J23" s="1">
        <v>144532.59</v>
      </c>
      <c r="K23" s="1">
        <v>133502.85</v>
      </c>
      <c r="L23" s="1">
        <v>169175.28</v>
      </c>
      <c r="M23" s="1">
        <v>307107.52</v>
      </c>
    </row>
    <row r="24" spans="1:15" x14ac:dyDescent="0.3">
      <c r="A24" t="s">
        <v>12</v>
      </c>
      <c r="B24" s="1">
        <v>153660.46</v>
      </c>
      <c r="C24" s="1">
        <v>151121.04</v>
      </c>
      <c r="D24" s="1">
        <v>145267.76999999999</v>
      </c>
      <c r="E24" s="1">
        <v>158170.75</v>
      </c>
      <c r="F24" s="1">
        <v>162393.69</v>
      </c>
      <c r="G24" s="1">
        <v>123589.8</v>
      </c>
      <c r="H24" s="1">
        <v>137861.91</v>
      </c>
      <c r="I24" s="1">
        <v>144502.47</v>
      </c>
      <c r="J24" s="1">
        <v>150947.63</v>
      </c>
      <c r="K24" s="1">
        <v>139631.78</v>
      </c>
      <c r="L24" s="1">
        <v>149123.01999999999</v>
      </c>
      <c r="M24" s="1">
        <v>163878.67000000001</v>
      </c>
    </row>
    <row r="25" spans="1:15" x14ac:dyDescent="0.3">
      <c r="A25" t="s">
        <v>13</v>
      </c>
      <c r="B25" s="1">
        <v>-41350.61</v>
      </c>
      <c r="C25" s="1">
        <v>17894.11</v>
      </c>
      <c r="D25" s="1">
        <v>25879.17</v>
      </c>
      <c r="E25" s="1">
        <v>-16548.29</v>
      </c>
      <c r="F25" s="1">
        <v>-25107.24</v>
      </c>
      <c r="G25" s="1">
        <v>24686.48</v>
      </c>
      <c r="H25" s="1">
        <v>7910.24</v>
      </c>
      <c r="I25" s="1">
        <v>20557.919999999998</v>
      </c>
      <c r="J25" s="1">
        <v>-6415.04</v>
      </c>
      <c r="K25" s="1">
        <v>-6128.93</v>
      </c>
      <c r="L25" s="1">
        <v>20052.259999999998</v>
      </c>
      <c r="M25" s="1">
        <v>143228.85</v>
      </c>
      <c r="N25" s="1">
        <f>+SUM(B25:M25)</f>
        <v>164658.92000000001</v>
      </c>
      <c r="O25" t="s">
        <v>18</v>
      </c>
    </row>
    <row r="26" spans="1:15" x14ac:dyDescent="0.3">
      <c r="A26" t="s">
        <v>19</v>
      </c>
      <c r="B26" s="1">
        <v>4</v>
      </c>
      <c r="C26" s="1">
        <v>4</v>
      </c>
      <c r="D26" s="1">
        <v>5</v>
      </c>
      <c r="E26" s="1">
        <v>4</v>
      </c>
      <c r="F26" s="3">
        <v>4</v>
      </c>
      <c r="G26" s="3">
        <v>5</v>
      </c>
      <c r="H26" s="3">
        <v>4</v>
      </c>
      <c r="I26" s="3">
        <v>4</v>
      </c>
      <c r="J26" s="3">
        <v>5</v>
      </c>
      <c r="K26" s="3">
        <v>4</v>
      </c>
      <c r="L26" s="3">
        <v>4</v>
      </c>
      <c r="M26" s="3">
        <v>5</v>
      </c>
    </row>
    <row r="28" spans="1:15" x14ac:dyDescent="0.3">
      <c r="A28" t="s">
        <v>17</v>
      </c>
    </row>
    <row r="29" spans="1:15" x14ac:dyDescent="0.3">
      <c r="A29" t="s">
        <v>20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2022-04-08T17:24:53Z</dcterms:modified>
</cp:coreProperties>
</file>